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CUARTO TRIMESTRE 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4" i="1" l="1"/>
  <c r="J24" i="1"/>
  <c r="I24" i="1"/>
  <c r="H24" i="1"/>
  <c r="G24" i="1"/>
  <c r="K17" i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<sst xmlns="http://schemas.openxmlformats.org/spreadsheetml/2006/main" count="36" uniqueCount="34">
  <si>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</si>
  <si>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</si>
  <si>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</si>
  <si>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</si>
  <si>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</si>
  <si>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</si>
  <si>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</si>
  <si>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</si>
  <si>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</si>
  <si>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</si>
  <si>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</si>
  <si>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</si>
  <si>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</si>
  <si>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</si>
  <si>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</si>
  <si>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</si>
  <si>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</si>
  <si>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</si>
  <si>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</si>
  <si>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</si>
  <si>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</si>
  <si>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</si>
  <si>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INSADIS SALAMANCA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</si>
  <si>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</si>
  <si>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</si>
  <si>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</si>
  <si>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</si>
  <si>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Aparatos deportivos</t>
  </si>
  <si>
    <t>Camaras fotograficas y de video</t>
  </si>
  <si>
    <t>Instituto para las Personas con Discapacidad Salamanca
Programas y Proyectos de InversiónPROGRAGAMAS Y PROYECTOS DE INVERSIÓN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</si>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</sst>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0" borderId="0" xfId="5" applyFont="1" applyAlignment="1" applyProtection="1">
      <alignment vertical="top" wrapText="1"/>
      <protection locked="0"/>
    </xf>
    <xf numFmtId="4" fontId="3" fillId="0" borderId="0" xfId="5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5" fillId="0" borderId="0" xfId="5" applyFont="1" applyAlignment="1" applyProtection="1">
      <alignment vertical="top" wrapText="1"/>
      <protection locked="0"/>
    </xf>
    <xf numFmtId="4" fontId="5" fillId="0" borderId="0" xfId="5" applyNumberFormat="1" applyFont="1" applyAlignment="1" applyProtection="1">
      <alignment vertical="top"/>
      <protection locked="0"/>
    </xf>
    <xf numFmtId="0" fontId="3" fillId="0" borderId="0" xfId="5" applyFont="1" applyAlignment="1" applyProtection="1">
      <alignment vertical="top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6">
    <cellStyle name="Moneda" xfId="1" builtinId="4"/>
    <cellStyle name="Moneda 2" xfId="4"/>
    <cellStyle name="Normal" xfId="0" builtinId="0"/>
    <cellStyle name="Normal 2 2" xfId="5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tabSelected="1" topLeftCell="A13" workbookViewId="0">
      <selection activeCell="A34" sqref="A1:M3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8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3.15" customHeight="1" x14ac:dyDescent="0.2">
      <c r="B2" s="61" t="s">
        <v>0</v>
      </c>
      <c r="C2" s="62"/>
      <c r="D2" s="67" t="s">
        <v>1</v>
      </c>
      <c r="E2" s="70" t="s">
        <v>2</v>
      </c>
      <c r="F2" s="67" t="s">
        <v>3</v>
      </c>
      <c r="G2" s="71" t="s">
        <v>4</v>
      </c>
      <c r="H2" s="71"/>
      <c r="I2" s="71"/>
      <c r="J2" s="71"/>
      <c r="K2" s="71"/>
      <c r="L2" s="71"/>
      <c r="M2" s="72"/>
    </row>
    <row r="3" spans="2:13" ht="13.15" customHeight="1" x14ac:dyDescent="0.2">
      <c r="B3" s="63"/>
      <c r="C3" s="64"/>
      <c r="D3" s="68"/>
      <c r="E3" s="70"/>
      <c r="F3" s="68"/>
      <c r="G3" s="73" t="s">
        <v>20</v>
      </c>
      <c r="H3" s="75" t="s">
        <v>5</v>
      </c>
      <c r="I3" s="78" t="s">
        <v>6</v>
      </c>
      <c r="J3" s="78" t="s">
        <v>7</v>
      </c>
      <c r="K3" s="78" t="s">
        <v>8</v>
      </c>
      <c r="L3" s="85" t="s">
        <v>9</v>
      </c>
      <c r="M3" s="86"/>
    </row>
    <row r="4" spans="2:13" ht="13.15" customHeight="1" x14ac:dyDescent="0.2">
      <c r="B4" s="63"/>
      <c r="C4" s="64"/>
      <c r="D4" s="68"/>
      <c r="E4" s="70"/>
      <c r="F4" s="68"/>
      <c r="G4" s="63"/>
      <c r="H4" s="76"/>
      <c r="I4" s="79"/>
      <c r="J4" s="79"/>
      <c r="K4" s="83"/>
      <c r="L4" s="77" t="s">
        <v>10</v>
      </c>
      <c r="M4" s="88" t="s">
        <v>11</v>
      </c>
    </row>
    <row r="5" spans="2:13" x14ac:dyDescent="0.2">
      <c r="B5" s="65"/>
      <c r="C5" s="66"/>
      <c r="D5" s="69"/>
      <c r="E5" s="70"/>
      <c r="F5" s="69"/>
      <c r="G5" s="74"/>
      <c r="H5" s="77"/>
      <c r="I5" s="80"/>
      <c r="J5" s="80"/>
      <c r="K5" s="84"/>
      <c r="L5" s="87"/>
      <c r="M5" s="89"/>
    </row>
    <row r="6" spans="2:13" ht="13.15" customHeight="1" x14ac:dyDescent="0.2">
      <c r="B6" s="90" t="s">
        <v>12</v>
      </c>
      <c r="C6" s="91"/>
      <c r="D6" s="91"/>
      <c r="E6" s="21"/>
      <c r="F6" s="22"/>
      <c r="G6" s="23"/>
      <c r="H6" s="23"/>
      <c r="I6" s="23"/>
      <c r="J6" s="92"/>
      <c r="K6" s="92"/>
      <c r="L6" s="23"/>
      <c r="M6" s="24"/>
    </row>
    <row r="7" spans="2:13" ht="13.15" customHeight="1" x14ac:dyDescent="0.2">
      <c r="B7" s="25"/>
      <c r="C7" s="93" t="s">
        <v>13</v>
      </c>
      <c r="D7" s="93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4" si="0">+H9</f>
        <v>0</v>
      </c>
      <c r="H9" s="36">
        <v>0</v>
      </c>
      <c r="I9" s="36">
        <v>64510.879999999997</v>
      </c>
      <c r="J9" s="36">
        <v>64510.879999999997</v>
      </c>
      <c r="K9" s="36">
        <v>64510.879999999997</v>
      </c>
      <c r="L9" s="37">
        <f t="shared" ref="L9:L14" si="1">IFERROR(K9/H9,0)</f>
        <v>0</v>
      </c>
      <c r="M9" s="38">
        <f t="shared" ref="M9:M14" si="2">IFERROR(K9/I9,0)</f>
        <v>1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 t="shared" si="0"/>
        <v>0</v>
      </c>
      <c r="H10" s="36">
        <v>0</v>
      </c>
      <c r="I10" s="36">
        <v>20000</v>
      </c>
      <c r="J10" s="36">
        <v>16997</v>
      </c>
      <c r="K10" s="36">
        <v>16997</v>
      </c>
      <c r="L10" s="37">
        <f t="shared" si="1"/>
        <v>0</v>
      </c>
      <c r="M10" s="38">
        <f t="shared" si="2"/>
        <v>0.84984999999999999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 t="shared" si="0"/>
        <v>80000</v>
      </c>
      <c r="H11" s="36">
        <v>80000</v>
      </c>
      <c r="I11" s="36">
        <v>54110</v>
      </c>
      <c r="J11" s="36">
        <v>31296.799999999999</v>
      </c>
      <c r="K11" s="36">
        <v>31296.799999999999</v>
      </c>
      <c r="L11" s="37">
        <f t="shared" si="1"/>
        <v>0.39121</v>
      </c>
      <c r="M11" s="38">
        <f t="shared" si="2"/>
        <v>0.57839216411014593</v>
      </c>
    </row>
    <row r="12" spans="2:13" x14ac:dyDescent="0.2">
      <c r="B12" s="32"/>
      <c r="C12" s="33"/>
      <c r="D12" s="34"/>
      <c r="E12" s="29">
        <v>5191</v>
      </c>
      <c r="F12" s="30" t="s">
        <v>26</v>
      </c>
      <c r="G12" s="35">
        <f t="shared" si="0"/>
        <v>0</v>
      </c>
      <c r="H12" s="36">
        <v>0</v>
      </c>
      <c r="I12" s="36">
        <v>5890</v>
      </c>
      <c r="J12" s="36">
        <v>5890</v>
      </c>
      <c r="K12" s="36">
        <v>5890</v>
      </c>
      <c r="L12" s="37">
        <f t="shared" si="1"/>
        <v>0</v>
      </c>
      <c r="M12" s="38">
        <f t="shared" si="2"/>
        <v>1</v>
      </c>
    </row>
    <row r="13" spans="2:13" x14ac:dyDescent="0.2">
      <c r="B13" s="32"/>
      <c r="C13" s="33"/>
      <c r="D13" s="34"/>
      <c r="E13" s="29">
        <v>5221</v>
      </c>
      <c r="F13" s="30" t="s">
        <v>27</v>
      </c>
      <c r="G13" s="35">
        <f t="shared" si="0"/>
        <v>0</v>
      </c>
      <c r="H13" s="36">
        <v>0</v>
      </c>
      <c r="I13" s="36">
        <v>19440.669999999998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5231</v>
      </c>
      <c r="F14" s="30" t="s">
        <v>28</v>
      </c>
      <c r="G14" s="35">
        <f t="shared" si="0"/>
        <v>0</v>
      </c>
      <c r="H14" s="36">
        <v>0</v>
      </c>
      <c r="I14" s="36">
        <v>10399.200000000001</v>
      </c>
      <c r="J14" s="36">
        <v>10399.200000000001</v>
      </c>
      <c r="K14" s="36">
        <v>10399.200000000001</v>
      </c>
      <c r="L14" s="37">
        <f t="shared" si="1"/>
        <v>0</v>
      </c>
      <c r="M14" s="38">
        <f t="shared" si="2"/>
        <v>1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4" t="s">
        <v>14</v>
      </c>
      <c r="C17" s="95"/>
      <c r="D17" s="95"/>
      <c r="E17" s="95"/>
      <c r="F17" s="95"/>
      <c r="G17" s="7">
        <f>SUM(G9:G14)</f>
        <v>80000</v>
      </c>
      <c r="H17" s="7">
        <f>SUM(H9:H14)</f>
        <v>80000</v>
      </c>
      <c r="I17" s="7">
        <f>SUM(I9:I14)</f>
        <v>174350.75</v>
      </c>
      <c r="J17" s="7">
        <f>SUM(J9:J14)</f>
        <v>129093.88</v>
      </c>
      <c r="K17" s="7">
        <f>SUM(K9:K14)</f>
        <v>129093.88</v>
      </c>
      <c r="L17" s="8">
        <f>IFERROR(K17/H17,0)</f>
        <v>1.6136735</v>
      </c>
      <c r="M17" s="9">
        <f>IFERROR(K17/I17,0)</f>
        <v>0.74042629584329289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96" t="s">
        <v>15</v>
      </c>
      <c r="C19" s="93"/>
      <c r="D19" s="93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93" t="s">
        <v>16</v>
      </c>
      <c r="D20" s="93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94" t="s">
        <v>17</v>
      </c>
      <c r="C24" s="95"/>
      <c r="D24" s="95"/>
      <c r="E24" s="95"/>
      <c r="F24" s="95"/>
      <c r="G24" s="7" t="e">
        <f>SUM(#REF!)</f>
        <v>#REF!</v>
      </c>
      <c r="H24" s="7" t="e">
        <f>SUM(#REF!)</f>
        <v>#REF!</v>
      </c>
      <c r="I24" s="7" t="e">
        <f>SUM(#REF!)</f>
        <v>#REF!</v>
      </c>
      <c r="J24" s="7" t="e">
        <f>SUM(#REF!)</f>
        <v>#REF!</v>
      </c>
      <c r="K24" s="7" t="e">
        <f>SUM(#REF!)</f>
        <v>#REF!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81" t="s">
        <v>18</v>
      </c>
      <c r="C26" s="82"/>
      <c r="D26" s="82"/>
      <c r="E26" s="82"/>
      <c r="F26" s="82"/>
      <c r="G26" s="10" t="e">
        <f>+G17+G24</f>
        <v>#REF!</v>
      </c>
      <c r="H26" s="10" t="e">
        <f>+H17+H24</f>
        <v>#REF!</v>
      </c>
      <c r="I26" s="10" t="e">
        <f>+I17+I24</f>
        <v>#REF!</v>
      </c>
      <c r="J26" s="10" t="e">
        <f>+J17+J24</f>
        <v>#REF!</v>
      </c>
      <c r="K26" s="10" t="e">
        <f>+K17+K24</f>
        <v>#REF!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0" spans="2:13" ht="15" x14ac:dyDescent="0.25">
      <c r="D30" s="52" t="s">
        <v>30</v>
      </c>
      <c r="E30" s="53" t="s">
        <v>31</v>
      </c>
      <c r="F30" s="54"/>
    </row>
    <row r="31" spans="2:13" ht="15" x14ac:dyDescent="0.25">
      <c r="D31" s="55"/>
      <c r="E31" s="56"/>
      <c r="F31" s="54"/>
    </row>
    <row r="32" spans="2:13" ht="15" x14ac:dyDescent="0.25">
      <c r="D32" s="55"/>
      <c r="E32" s="56"/>
      <c r="F32" s="54"/>
    </row>
    <row r="33" spans="4:6" ht="13.5" customHeight="1" x14ac:dyDescent="0.2">
      <c r="D33" s="52" t="s">
        <v>32</v>
      </c>
      <c r="E33" s="57" t="s">
        <v>32</v>
      </c>
      <c r="F33" s="57"/>
    </row>
    <row r="34" spans="4:6" ht="15.75" customHeight="1" x14ac:dyDescent="0.2">
      <c r="D34" s="52" t="s">
        <v>33</v>
      </c>
      <c r="E34" s="57" t="s">
        <v>33</v>
      </c>
      <c r="F34" s="57"/>
    </row>
  </sheetData>
  <mergeCells count="24">
    <mergeCell ref="B19:D19"/>
    <mergeCell ref="C20:D20"/>
    <mergeCell ref="B24:F24"/>
    <mergeCell ref="M4:M5"/>
    <mergeCell ref="B6:D6"/>
    <mergeCell ref="J6:K6"/>
    <mergeCell ref="C7:D7"/>
    <mergeCell ref="B17:F17"/>
    <mergeCell ref="E33:F33"/>
    <mergeCell ref="E34:F3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2022-01-26T15:53:11Z</cp:lastPrinted>
  <dcterms:created xsi:type="dcterms:W3CDTF">2020-08-06T19:52:58Z</dcterms:created>
  <dcterms:modified xsi:type="dcterms:W3CDTF">2022-01-26T15:53:13Z</dcterms:modified>
</cp:coreProperties>
</file>